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özös\Imi laptop\Termékdíj 2023\Green Tax nyilvántartás tervezetek\"/>
    </mc:Choice>
  </mc:AlternateContent>
  <bookViews>
    <workbookView xWindow="0" yWindow="0" windowWidth="23040" windowHeight="8616"/>
  </bookViews>
  <sheets>
    <sheet name="Ktdt vs EPR díjtétele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H37" i="1"/>
  <c r="E37" i="1"/>
  <c r="G37" i="1" s="1"/>
  <c r="I37" i="1" s="1"/>
  <c r="J36" i="1"/>
  <c r="H36" i="1"/>
  <c r="E36" i="1"/>
  <c r="G36" i="1" s="1"/>
  <c r="I36" i="1" s="1"/>
  <c r="J35" i="1"/>
  <c r="H35" i="1"/>
  <c r="I35" i="1" s="1"/>
  <c r="G35" i="1"/>
  <c r="E35" i="1"/>
  <c r="J34" i="1"/>
  <c r="H34" i="1"/>
  <c r="G34" i="1"/>
  <c r="I34" i="1" s="1"/>
  <c r="E34" i="1"/>
  <c r="J33" i="1"/>
  <c r="H33" i="1"/>
  <c r="G33" i="1"/>
  <c r="I33" i="1" s="1"/>
  <c r="J32" i="1"/>
  <c r="H32" i="1"/>
  <c r="G32" i="1"/>
  <c r="I32" i="1" s="1"/>
  <c r="J31" i="1"/>
  <c r="L31" i="1" s="1"/>
  <c r="I31" i="1"/>
  <c r="H31" i="1"/>
  <c r="G31" i="1"/>
  <c r="J30" i="1"/>
  <c r="H30" i="1"/>
  <c r="I30" i="1" s="1"/>
  <c r="G30" i="1"/>
  <c r="J29" i="1"/>
  <c r="H29" i="1"/>
  <c r="G29" i="1"/>
  <c r="I29" i="1" s="1"/>
  <c r="J28" i="1"/>
  <c r="H28" i="1"/>
  <c r="G28" i="1"/>
  <c r="I28" i="1" s="1"/>
  <c r="J27" i="1"/>
  <c r="L27" i="1" s="1"/>
  <c r="I27" i="1"/>
  <c r="H27" i="1"/>
  <c r="G27" i="1"/>
  <c r="J26" i="1"/>
  <c r="H26" i="1"/>
  <c r="I26" i="1" s="1"/>
  <c r="G26" i="1"/>
  <c r="J25" i="1"/>
  <c r="H25" i="1"/>
  <c r="G25" i="1"/>
  <c r="I25" i="1" s="1"/>
  <c r="J24" i="1"/>
  <c r="H24" i="1"/>
  <c r="G24" i="1"/>
  <c r="I24" i="1" s="1"/>
  <c r="J23" i="1"/>
  <c r="L23" i="1" s="1"/>
  <c r="I23" i="1"/>
  <c r="H23" i="1"/>
  <c r="G23" i="1"/>
  <c r="J22" i="1"/>
  <c r="H22" i="1"/>
  <c r="I22" i="1" s="1"/>
  <c r="G22" i="1"/>
  <c r="J21" i="1"/>
  <c r="H21" i="1"/>
  <c r="G21" i="1"/>
  <c r="I21" i="1" s="1"/>
  <c r="J20" i="1"/>
  <c r="H20" i="1"/>
  <c r="G20" i="1"/>
  <c r="I20" i="1" s="1"/>
  <c r="J19" i="1"/>
  <c r="K19" i="1" s="1"/>
  <c r="I19" i="1"/>
  <c r="H19" i="1"/>
  <c r="G19" i="1"/>
  <c r="J18" i="1"/>
  <c r="H18" i="1"/>
  <c r="I18" i="1" s="1"/>
  <c r="G18" i="1"/>
  <c r="J17" i="1"/>
  <c r="H17" i="1"/>
  <c r="G17" i="1"/>
  <c r="I17" i="1" s="1"/>
  <c r="J16" i="1"/>
  <c r="H16" i="1"/>
  <c r="G16" i="1"/>
  <c r="I16" i="1" s="1"/>
  <c r="J15" i="1"/>
  <c r="L15" i="1" s="1"/>
  <c r="I15" i="1"/>
  <c r="H15" i="1"/>
  <c r="G15" i="1"/>
  <c r="J14" i="1"/>
  <c r="H14" i="1"/>
  <c r="I14" i="1" s="1"/>
  <c r="G14" i="1"/>
  <c r="J13" i="1"/>
  <c r="H13" i="1"/>
  <c r="G13" i="1"/>
  <c r="I13" i="1" s="1"/>
  <c r="J12" i="1"/>
  <c r="H12" i="1"/>
  <c r="G12" i="1"/>
  <c r="I12" i="1" s="1"/>
  <c r="J11" i="1"/>
  <c r="H11" i="1"/>
  <c r="G11" i="1"/>
  <c r="I11" i="1" s="1"/>
  <c r="J10" i="1"/>
  <c r="H10" i="1"/>
  <c r="I10" i="1" s="1"/>
  <c r="G10" i="1"/>
  <c r="E10" i="1"/>
  <c r="J9" i="1"/>
  <c r="H9" i="1"/>
  <c r="G9" i="1"/>
  <c r="I9" i="1" s="1"/>
  <c r="J8" i="1"/>
  <c r="H8" i="1"/>
  <c r="G8" i="1"/>
  <c r="J7" i="1"/>
  <c r="H7" i="1"/>
  <c r="G7" i="1"/>
  <c r="I7" i="1" s="1"/>
  <c r="J6" i="1"/>
  <c r="H6" i="1"/>
  <c r="G6" i="1"/>
  <c r="I6" i="1" s="1"/>
  <c r="K6" i="1" s="1"/>
  <c r="J5" i="1"/>
  <c r="H5" i="1"/>
  <c r="G5" i="1"/>
  <c r="I5" i="1" s="1"/>
  <c r="J4" i="1"/>
  <c r="H4" i="1"/>
  <c r="E4" i="1"/>
  <c r="G4" i="1" s="1"/>
  <c r="I4" i="1" s="1"/>
  <c r="J3" i="1"/>
  <c r="H3" i="1"/>
  <c r="E3" i="1"/>
  <c r="G3" i="1" s="1"/>
  <c r="J2" i="1"/>
  <c r="H2" i="1"/>
  <c r="G2" i="1"/>
  <c r="I2" i="1" s="1"/>
  <c r="L2" i="1" s="1"/>
  <c r="L11" i="1" l="1"/>
  <c r="H38" i="1"/>
  <c r="J38" i="1"/>
  <c r="I3" i="1"/>
  <c r="I8" i="1"/>
  <c r="I38" i="1" s="1"/>
  <c r="L38" i="1" s="1"/>
  <c r="L18" i="1"/>
  <c r="K18" i="1"/>
  <c r="K4" i="1"/>
  <c r="L4" i="1"/>
  <c r="L26" i="1"/>
  <c r="K26" i="1"/>
  <c r="L30" i="1"/>
  <c r="K30" i="1"/>
  <c r="K7" i="1"/>
  <c r="L7" i="1"/>
  <c r="L13" i="1"/>
  <c r="K13" i="1"/>
  <c r="L16" i="1"/>
  <c r="K16" i="1"/>
  <c r="L21" i="1"/>
  <c r="K21" i="1"/>
  <c r="K2" i="1"/>
  <c r="K36" i="1"/>
  <c r="L36" i="1"/>
  <c r="L28" i="1"/>
  <c r="K28" i="1"/>
  <c r="L33" i="1"/>
  <c r="K33" i="1"/>
  <c r="L9" i="1"/>
  <c r="K9" i="1"/>
  <c r="L35" i="1"/>
  <c r="K35" i="1"/>
  <c r="L14" i="1"/>
  <c r="K14" i="1"/>
  <c r="L24" i="1"/>
  <c r="K24" i="1"/>
  <c r="L29" i="1"/>
  <c r="K29" i="1"/>
  <c r="L5" i="1"/>
  <c r="K5" i="1"/>
  <c r="L12" i="1"/>
  <c r="K12" i="1"/>
  <c r="L17" i="1"/>
  <c r="K17" i="1"/>
  <c r="L34" i="1"/>
  <c r="K34" i="1"/>
  <c r="L22" i="1"/>
  <c r="K22" i="1"/>
  <c r="L32" i="1"/>
  <c r="K32" i="1"/>
  <c r="L3" i="1"/>
  <c r="K3" i="1"/>
  <c r="K8" i="1"/>
  <c r="L8" i="1"/>
  <c r="L10" i="1"/>
  <c r="K10" i="1"/>
  <c r="L20" i="1"/>
  <c r="K20" i="1"/>
  <c r="L25" i="1"/>
  <c r="K25" i="1"/>
  <c r="L37" i="1"/>
  <c r="K37" i="1"/>
  <c r="K15" i="1"/>
  <c r="K31" i="1"/>
  <c r="L19" i="1"/>
  <c r="K11" i="1"/>
  <c r="K23" i="1"/>
  <c r="L6" i="1"/>
  <c r="G38" i="1"/>
  <c r="K27" i="1"/>
  <c r="K38" i="1" l="1"/>
</calcChain>
</file>

<file path=xl/sharedStrings.xml><?xml version="1.0" encoding="utf-8"?>
<sst xmlns="http://schemas.openxmlformats.org/spreadsheetml/2006/main" count="83" uniqueCount="76">
  <si>
    <t>Díjkategória megnevezése</t>
  </si>
  <si>
    <t>EPR Díjkód</t>
  </si>
  <si>
    <t>Környezetvédelmi termékdíj (Ft/kg)/  HUF/kg)</t>
  </si>
  <si>
    <t>Nemzeti Adó- és Vámhivatal felé fizetendő (Ft/kg)</t>
  </si>
  <si>
    <t>Kibocsátott mennyiség kg</t>
  </si>
  <si>
    <t>Nemzeti Adó- és Vámhivatal felé fizetendő 2023.07.01-től (Ft)</t>
  </si>
  <si>
    <t>Koncessziós társaság felé fizetendő (Ft)</t>
  </si>
  <si>
    <t>Össsz költség (Ft)</t>
  </si>
  <si>
    <t>Nemzeti Adó- és Vámhivatal felé fizetendő 2023.06.30-ig (Ft)</t>
  </si>
  <si>
    <t>Költség növekedés (Ft)</t>
  </si>
  <si>
    <t>Költség növekedés (%)</t>
  </si>
  <si>
    <t>Műanyag csomagolás*</t>
  </si>
  <si>
    <t>M01</t>
  </si>
  <si>
    <t>Műanyag hordtasak a biológiailag lebomló műanyagból készült műanyag hordtasakkivételével</t>
  </si>
  <si>
    <t>Biológiailag lebomló műanyagból készült műanyag hordtasak</t>
  </si>
  <si>
    <t>Papír és karton csomagolás/paper and cardboard packaging*</t>
  </si>
  <si>
    <t>P01</t>
  </si>
  <si>
    <t>Fém csomagolás*</t>
  </si>
  <si>
    <t>V01</t>
  </si>
  <si>
    <t>Fém (a fém ital-csomagolószer kivételével)*</t>
  </si>
  <si>
    <t>Fém ital-csomagolószer*</t>
  </si>
  <si>
    <t>Egyéb csomagolás*</t>
  </si>
  <si>
    <t>X01</t>
  </si>
  <si>
    <t>Fa csomagolás*</t>
  </si>
  <si>
    <t>F01</t>
  </si>
  <si>
    <t>Textil csomagolás*</t>
  </si>
  <si>
    <t>C01</t>
  </si>
  <si>
    <t>Üveg csomagolás*</t>
  </si>
  <si>
    <t>U01</t>
  </si>
  <si>
    <t>Társított (kompozit) csomagolás*</t>
  </si>
  <si>
    <t>K01</t>
  </si>
  <si>
    <t>Társított (kivéve társított rétegzett italkarton)*</t>
  </si>
  <si>
    <t>Társított rétegzett italkarton*</t>
  </si>
  <si>
    <t>Egyszer használatos és egyéb műanyagtermék</t>
  </si>
  <si>
    <t>SUP01</t>
  </si>
  <si>
    <t>Hőcserélő berendezések</t>
  </si>
  <si>
    <t>E01</t>
  </si>
  <si>
    <t>Képernyők, monitorok és olyan berendezések, amelyek 100 cm2-nél nagyobb felszínű képernyőt tartalmaznak/screens, monitors and equipment containing screens with a surface area greater than 100 cm2</t>
  </si>
  <si>
    <t>E02</t>
  </si>
  <si>
    <t>Lámpák*</t>
  </si>
  <si>
    <t>E03</t>
  </si>
  <si>
    <t>Nagygépek (amelyeknek bármely külső mérete meghaladja az 50 cm-t)/large machines (any external dimensions of which exceed 50 cm)</t>
  </si>
  <si>
    <t>E04</t>
  </si>
  <si>
    <t>Fotovoltaikus panel (amelynek bármely külső mérete meghaladja az 50 cm-t)/photovoltaic panel (any external dimension of which exceeds 50 cm)</t>
  </si>
  <si>
    <t>E05</t>
  </si>
  <si>
    <t>Kisméretű számítástechnikai berendezések és távközlési berendezések (amelyeknek egyik külső mérete sem haladja meg az 50 cm-t)/small computer and telecommunications equipment (none of whose external dimensions exceeds 50 cm)</t>
  </si>
  <si>
    <t>E06</t>
  </si>
  <si>
    <t>Kisgépek (egyik külső méretük sem haladja meg az 50 cm-t)</t>
  </si>
  <si>
    <t>Hordozható elem, akkumulátor*</t>
  </si>
  <si>
    <t>A01</t>
  </si>
  <si>
    <t>Ipari elem, akkumulátor*</t>
  </si>
  <si>
    <t>A02</t>
  </si>
  <si>
    <t>Gépjármű elem, akkumulátor**</t>
  </si>
  <si>
    <t>A03</t>
  </si>
  <si>
    <t>Gépjármű</t>
  </si>
  <si>
    <t>J01</t>
  </si>
  <si>
    <t>Gumiabroncs</t>
  </si>
  <si>
    <t>G01</t>
  </si>
  <si>
    <t>Irodai papír</t>
  </si>
  <si>
    <t>I01</t>
  </si>
  <si>
    <t>Reklámhordozó papír</t>
  </si>
  <si>
    <t>R01</t>
  </si>
  <si>
    <t>Sütőolaj és -zsír</t>
  </si>
  <si>
    <t>Z01</t>
  </si>
  <si>
    <t>Textiltermékek</t>
  </si>
  <si>
    <t>T01</t>
  </si>
  <si>
    <t>Bútorok fából</t>
  </si>
  <si>
    <t>B01</t>
  </si>
  <si>
    <t>Egyéb kőolajtermék</t>
  </si>
  <si>
    <t>Műanyag művirág, levél- és gyümölcsutánzat és ezek részei; ezekből készült áru</t>
  </si>
  <si>
    <t>Egyéb vegyipari termék - Szappanok, szerves felületaktív anyagok, mosószerek</t>
  </si>
  <si>
    <t>Egyéb vegyipari termék - Szépség- vagy testápoló készítmények</t>
  </si>
  <si>
    <t xml:space="preserve">* A csomagolószert csomagolásra felhasználó vevő felel az EPR kötelezettségért. A külföldről behozott, becsomagolt termékek csomagolása után a kötelezettség a belföldi piacon történő első forgalomba hozatal időpontjában keletkezik.     
</t>
  </si>
  <si>
    <t xml:space="preserve">**A kalkulátor nem számol a közvetítő szervezeteknek 2023.06.30-ig fizetendő hasznosítási, licence díjakkal, azok eltérő volta miatt. </t>
  </si>
  <si>
    <t>*** A kalkulátor minden termékdíj köteles akkumulátort ide sorol be</t>
  </si>
  <si>
    <t>A fizetendő kiterjesztett gyártói felelősségi díj (Ft/kg)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</si>
</sst>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1" applyFont="1" applyFill="1" applyBorder="1" applyAlignment="1">
      <alignment horizontal="center" vertical="center" wrapText="1"/>
    </xf>
    <xf numFmtId="0" fontId="3" fillId="4" borderId="0" xfId="0" applyFont="1" applyFill="1" applyAlignment="1">
      <alignment wrapText="1"/>
    </xf>
    <xf numFmtId="0" fontId="0" fillId="4" borderId="0" xfId="0" applyFill="1"/>
    <xf numFmtId="165" fontId="3" fillId="4" borderId="2" xfId="1" applyNumberFormat="1" applyFont="1" applyFill="1" applyBorder="1" applyAlignment="1">
      <alignment horizontal="center" vertical="center" wrapText="1"/>
    </xf>
    <xf numFmtId="9" fontId="3" fillId="4" borderId="2" xfId="2" applyFont="1" applyFill="1" applyBorder="1" applyAlignment="1">
      <alignment horizontal="center" vertical="center" wrapText="1"/>
    </xf>
    <xf numFmtId="165" fontId="0" fillId="0" borderId="0" xfId="1" applyNumberFormat="1" applyFont="1"/>
    <xf numFmtId="10" fontId="0" fillId="0" borderId="0" xfId="0" applyNumberFormat="1"/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/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0"/>
  <sheetViews>
    <sheetView tabSelected="1" workbookViewId="0">
      <pane ySplit="1" topLeftCell="A2" activePane="bottomLeft" state="frozen"/>
      <selection pane="bottomLeft" activeCell="J61" sqref="J61"/>
    </sheetView>
  </sheetViews>
  <sheetFormatPr defaultRowHeight="15.6" x14ac:dyDescent="0.3"/>
  <cols>
    <col min="1" max="1" width="44.21875" style="18" customWidth="1"/>
    <col min="2" max="3" width="14.77734375" style="18" customWidth="1"/>
    <col min="4" max="6" width="14.77734375" customWidth="1"/>
    <col min="7" max="11" width="14.77734375" style="16" customWidth="1"/>
    <col min="12" max="12" width="14.77734375" style="17" customWidth="1"/>
  </cols>
  <sheetData>
    <row r="1" spans="1:12" ht="82.8" customHeight="1" x14ac:dyDescent="0.3">
      <c r="A1" s="1" t="s">
        <v>0</v>
      </c>
      <c r="B1" s="1" t="s">
        <v>1</v>
      </c>
      <c r="C1" s="1" t="s">
        <v>75</v>
      </c>
      <c r="D1" s="1" t="s">
        <v>2</v>
      </c>
      <c r="E1" s="1" t="s">
        <v>3</v>
      </c>
      <c r="F1" s="2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 t="s">
        <v>10</v>
      </c>
    </row>
    <row r="2" spans="1:12" x14ac:dyDescent="0.3">
      <c r="A2" s="5" t="s">
        <v>11</v>
      </c>
      <c r="B2" s="6" t="s">
        <v>12</v>
      </c>
      <c r="C2" s="6">
        <v>219</v>
      </c>
      <c r="D2" s="6">
        <v>57</v>
      </c>
      <c r="E2" s="6">
        <v>0</v>
      </c>
      <c r="F2" s="7"/>
      <c r="G2" s="8">
        <f>F2*E2</f>
        <v>0</v>
      </c>
      <c r="H2" s="8">
        <f>F2*C2</f>
        <v>0</v>
      </c>
      <c r="I2" s="8">
        <f>G2+H2</f>
        <v>0</v>
      </c>
      <c r="J2" s="8">
        <f>D2*F2</f>
        <v>0</v>
      </c>
      <c r="K2" s="8">
        <f>I2-J2</f>
        <v>0</v>
      </c>
      <c r="L2" s="9" t="e">
        <f>I2/J2</f>
        <v>#DIV/0!</v>
      </c>
    </row>
    <row r="3" spans="1:12" ht="46.8" x14ac:dyDescent="0.3">
      <c r="A3" s="5" t="s">
        <v>13</v>
      </c>
      <c r="B3" s="6" t="s">
        <v>12</v>
      </c>
      <c r="C3" s="6">
        <v>219</v>
      </c>
      <c r="D3" s="6">
        <v>1900</v>
      </c>
      <c r="E3" s="6">
        <f>D3-C3</f>
        <v>1681</v>
      </c>
      <c r="F3" s="7"/>
      <c r="G3" s="8">
        <f>F3*E3</f>
        <v>0</v>
      </c>
      <c r="H3" s="8">
        <f t="shared" ref="H3:H37" si="0">F3*C3</f>
        <v>0</v>
      </c>
      <c r="I3" s="8">
        <f t="shared" ref="I3:I37" si="1">G3+H3</f>
        <v>0</v>
      </c>
      <c r="J3" s="8">
        <f t="shared" ref="J3:J37" si="2">D3*F3</f>
        <v>0</v>
      </c>
      <c r="K3" s="8">
        <f t="shared" ref="K3:K37" si="3">I3-J3</f>
        <v>0</v>
      </c>
      <c r="L3" s="9" t="e">
        <f t="shared" ref="L3:L38" si="4">I3/J3</f>
        <v>#DIV/0!</v>
      </c>
    </row>
    <row r="4" spans="1:12" ht="31.2" x14ac:dyDescent="0.3">
      <c r="A4" s="5" t="s">
        <v>14</v>
      </c>
      <c r="B4" s="6" t="s">
        <v>12</v>
      </c>
      <c r="C4" s="6">
        <v>219</v>
      </c>
      <c r="D4" s="6">
        <v>500</v>
      </c>
      <c r="E4" s="6">
        <f>D4-C4</f>
        <v>281</v>
      </c>
      <c r="F4" s="7"/>
      <c r="G4" s="8">
        <f t="shared" ref="G4:G37" si="5">F4*E4</f>
        <v>0</v>
      </c>
      <c r="H4" s="8">
        <f t="shared" si="0"/>
        <v>0</v>
      </c>
      <c r="I4" s="8">
        <f t="shared" si="1"/>
        <v>0</v>
      </c>
      <c r="J4" s="8">
        <f t="shared" si="2"/>
        <v>0</v>
      </c>
      <c r="K4" s="8">
        <f>I4-J4</f>
        <v>0</v>
      </c>
      <c r="L4" s="9" t="e">
        <f t="shared" si="4"/>
        <v>#DIV/0!</v>
      </c>
    </row>
    <row r="5" spans="1:12" ht="31.2" x14ac:dyDescent="0.3">
      <c r="A5" s="5" t="s">
        <v>15</v>
      </c>
      <c r="B5" s="6" t="s">
        <v>16</v>
      </c>
      <c r="C5" s="6">
        <v>173</v>
      </c>
      <c r="D5" s="6">
        <v>19</v>
      </c>
      <c r="E5" s="6">
        <v>0</v>
      </c>
      <c r="F5" s="7"/>
      <c r="G5" s="8">
        <f t="shared" si="5"/>
        <v>0</v>
      </c>
      <c r="H5" s="8">
        <f t="shared" si="0"/>
        <v>0</v>
      </c>
      <c r="I5" s="8">
        <f t="shared" si="1"/>
        <v>0</v>
      </c>
      <c r="J5" s="8">
        <f t="shared" si="2"/>
        <v>0</v>
      </c>
      <c r="K5" s="8">
        <f t="shared" si="3"/>
        <v>0</v>
      </c>
      <c r="L5" s="9" t="e">
        <f t="shared" si="4"/>
        <v>#DIV/0!</v>
      </c>
    </row>
    <row r="6" spans="1:12" x14ac:dyDescent="0.3">
      <c r="A6" s="5" t="s">
        <v>17</v>
      </c>
      <c r="B6" s="6" t="s">
        <v>18</v>
      </c>
      <c r="C6" s="6">
        <v>186</v>
      </c>
      <c r="D6" s="10"/>
      <c r="E6" s="10"/>
      <c r="F6" s="11"/>
      <c r="G6" s="8">
        <f t="shared" si="5"/>
        <v>0</v>
      </c>
      <c r="H6" s="8">
        <f t="shared" si="0"/>
        <v>0</v>
      </c>
      <c r="I6" s="8">
        <f t="shared" si="1"/>
        <v>0</v>
      </c>
      <c r="J6" s="8">
        <f t="shared" si="2"/>
        <v>0</v>
      </c>
      <c r="K6" s="8">
        <f t="shared" si="3"/>
        <v>0</v>
      </c>
      <c r="L6" s="9" t="e">
        <f t="shared" si="4"/>
        <v>#DIV/0!</v>
      </c>
    </row>
    <row r="7" spans="1:12" x14ac:dyDescent="0.3">
      <c r="A7" s="5" t="s">
        <v>19</v>
      </c>
      <c r="B7" s="6" t="s">
        <v>18</v>
      </c>
      <c r="C7" s="6">
        <v>186</v>
      </c>
      <c r="D7" s="6">
        <v>19</v>
      </c>
      <c r="E7" s="6">
        <v>0</v>
      </c>
      <c r="F7" s="7"/>
      <c r="G7" s="8">
        <f t="shared" si="5"/>
        <v>0</v>
      </c>
      <c r="H7" s="8">
        <f t="shared" si="0"/>
        <v>0</v>
      </c>
      <c r="I7" s="8">
        <f t="shared" si="1"/>
        <v>0</v>
      </c>
      <c r="J7" s="8">
        <f t="shared" si="2"/>
        <v>0</v>
      </c>
      <c r="K7" s="8">
        <f t="shared" si="3"/>
        <v>0</v>
      </c>
      <c r="L7" s="9" t="e">
        <f t="shared" si="4"/>
        <v>#DIV/0!</v>
      </c>
    </row>
    <row r="8" spans="1:12" x14ac:dyDescent="0.3">
      <c r="A8" s="5" t="s">
        <v>20</v>
      </c>
      <c r="B8" s="6" t="s">
        <v>18</v>
      </c>
      <c r="C8" s="6">
        <v>186</v>
      </c>
      <c r="D8" s="6">
        <v>57</v>
      </c>
      <c r="E8" s="6">
        <v>0</v>
      </c>
      <c r="F8" s="7"/>
      <c r="G8" s="8">
        <f t="shared" si="5"/>
        <v>0</v>
      </c>
      <c r="H8" s="8">
        <f t="shared" si="0"/>
        <v>0</v>
      </c>
      <c r="I8" s="8">
        <f t="shared" si="1"/>
        <v>0</v>
      </c>
      <c r="J8" s="8">
        <f t="shared" si="2"/>
        <v>0</v>
      </c>
      <c r="K8" s="8">
        <f t="shared" si="3"/>
        <v>0</v>
      </c>
      <c r="L8" s="9" t="e">
        <f t="shared" si="4"/>
        <v>#DIV/0!</v>
      </c>
    </row>
    <row r="9" spans="1:12" x14ac:dyDescent="0.3">
      <c r="A9" s="5" t="s">
        <v>21</v>
      </c>
      <c r="B9" s="6" t="s">
        <v>22</v>
      </c>
      <c r="C9" s="6">
        <v>129</v>
      </c>
      <c r="D9" s="6">
        <v>57</v>
      </c>
      <c r="E9" s="6">
        <v>0</v>
      </c>
      <c r="F9" s="7"/>
      <c r="G9" s="8">
        <f t="shared" si="5"/>
        <v>0</v>
      </c>
      <c r="H9" s="8">
        <f t="shared" si="0"/>
        <v>0</v>
      </c>
      <c r="I9" s="8">
        <f t="shared" si="1"/>
        <v>0</v>
      </c>
      <c r="J9" s="8">
        <f t="shared" si="2"/>
        <v>0</v>
      </c>
      <c r="K9" s="8">
        <f t="shared" si="3"/>
        <v>0</v>
      </c>
      <c r="L9" s="9" t="e">
        <f t="shared" si="4"/>
        <v>#DIV/0!</v>
      </c>
    </row>
    <row r="10" spans="1:12" x14ac:dyDescent="0.3">
      <c r="A10" s="5" t="s">
        <v>23</v>
      </c>
      <c r="B10" s="6" t="s">
        <v>24</v>
      </c>
      <c r="C10" s="6">
        <v>19</v>
      </c>
      <c r="D10" s="6">
        <v>19</v>
      </c>
      <c r="E10" s="6">
        <f>D10-C10</f>
        <v>0</v>
      </c>
      <c r="F10" s="7"/>
      <c r="G10" s="8">
        <f t="shared" si="5"/>
        <v>0</v>
      </c>
      <c r="H10" s="8">
        <f t="shared" si="0"/>
        <v>0</v>
      </c>
      <c r="I10" s="8">
        <f>G10+H10</f>
        <v>0</v>
      </c>
      <c r="J10" s="8">
        <f>D10*F10</f>
        <v>0</v>
      </c>
      <c r="K10" s="8">
        <f>I10-J10</f>
        <v>0</v>
      </c>
      <c r="L10" s="9" t="e">
        <f t="shared" si="4"/>
        <v>#DIV/0!</v>
      </c>
    </row>
    <row r="11" spans="1:12" x14ac:dyDescent="0.3">
      <c r="A11" s="5" t="s">
        <v>25</v>
      </c>
      <c r="B11" s="6" t="s">
        <v>26</v>
      </c>
      <c r="C11" s="6">
        <v>67</v>
      </c>
      <c r="D11" s="6">
        <v>57</v>
      </c>
      <c r="E11" s="6">
        <v>0</v>
      </c>
      <c r="F11" s="7"/>
      <c r="G11" s="8">
        <f t="shared" si="5"/>
        <v>0</v>
      </c>
      <c r="H11" s="8">
        <f t="shared" si="0"/>
        <v>0</v>
      </c>
      <c r="I11" s="8">
        <f t="shared" si="1"/>
        <v>0</v>
      </c>
      <c r="J11" s="8">
        <f t="shared" si="2"/>
        <v>0</v>
      </c>
      <c r="K11" s="8">
        <f t="shared" si="3"/>
        <v>0</v>
      </c>
      <c r="L11" s="9" t="e">
        <f t="shared" si="4"/>
        <v>#DIV/0!</v>
      </c>
    </row>
    <row r="12" spans="1:12" x14ac:dyDescent="0.3">
      <c r="A12" s="5" t="s">
        <v>27</v>
      </c>
      <c r="B12" s="6" t="s">
        <v>28</v>
      </c>
      <c r="C12" s="6">
        <v>77</v>
      </c>
      <c r="D12" s="6">
        <v>19</v>
      </c>
      <c r="E12" s="6">
        <v>0</v>
      </c>
      <c r="F12" s="7"/>
      <c r="G12" s="8">
        <f t="shared" si="5"/>
        <v>0</v>
      </c>
      <c r="H12" s="8">
        <f t="shared" si="0"/>
        <v>0</v>
      </c>
      <c r="I12" s="8">
        <f t="shared" si="1"/>
        <v>0</v>
      </c>
      <c r="J12" s="8">
        <f t="shared" si="2"/>
        <v>0</v>
      </c>
      <c r="K12" s="8">
        <f t="shared" si="3"/>
        <v>0</v>
      </c>
      <c r="L12" s="9" t="e">
        <f t="shared" si="4"/>
        <v>#DIV/0!</v>
      </c>
    </row>
    <row r="13" spans="1:12" x14ac:dyDescent="0.3">
      <c r="A13" s="5" t="s">
        <v>29</v>
      </c>
      <c r="B13" s="6" t="s">
        <v>30</v>
      </c>
      <c r="C13" s="6">
        <v>168</v>
      </c>
      <c r="D13" s="10"/>
      <c r="E13" s="10"/>
      <c r="F13" s="11"/>
      <c r="G13" s="8">
        <f t="shared" si="5"/>
        <v>0</v>
      </c>
      <c r="H13" s="8">
        <f t="shared" si="0"/>
        <v>0</v>
      </c>
      <c r="I13" s="8">
        <f t="shared" si="1"/>
        <v>0</v>
      </c>
      <c r="J13" s="8">
        <f t="shared" si="2"/>
        <v>0</v>
      </c>
      <c r="K13" s="8">
        <f t="shared" si="3"/>
        <v>0</v>
      </c>
      <c r="L13" s="9" t="e">
        <f t="shared" si="4"/>
        <v>#DIV/0!</v>
      </c>
    </row>
    <row r="14" spans="1:12" x14ac:dyDescent="0.3">
      <c r="A14" s="5" t="s">
        <v>31</v>
      </c>
      <c r="B14" s="6" t="s">
        <v>30</v>
      </c>
      <c r="C14" s="6">
        <v>168</v>
      </c>
      <c r="D14" s="6">
        <v>57</v>
      </c>
      <c r="E14" s="6">
        <v>0</v>
      </c>
      <c r="F14" s="7"/>
      <c r="G14" s="8">
        <f t="shared" si="5"/>
        <v>0</v>
      </c>
      <c r="H14" s="8">
        <f t="shared" si="0"/>
        <v>0</v>
      </c>
      <c r="I14" s="8">
        <f t="shared" si="1"/>
        <v>0</v>
      </c>
      <c r="J14" s="8">
        <f t="shared" si="2"/>
        <v>0</v>
      </c>
      <c r="K14" s="8">
        <f t="shared" si="3"/>
        <v>0</v>
      </c>
      <c r="L14" s="9" t="e">
        <f t="shared" si="4"/>
        <v>#DIV/0!</v>
      </c>
    </row>
    <row r="15" spans="1:12" x14ac:dyDescent="0.3">
      <c r="A15" s="5" t="s">
        <v>32</v>
      </c>
      <c r="B15" s="6" t="s">
        <v>30</v>
      </c>
      <c r="C15" s="6">
        <v>168</v>
      </c>
      <c r="D15" s="6">
        <v>19</v>
      </c>
      <c r="E15" s="6">
        <v>0</v>
      </c>
      <c r="F15" s="7"/>
      <c r="G15" s="8">
        <f t="shared" si="5"/>
        <v>0</v>
      </c>
      <c r="H15" s="8">
        <f t="shared" si="0"/>
        <v>0</v>
      </c>
      <c r="I15" s="8">
        <f t="shared" si="1"/>
        <v>0</v>
      </c>
      <c r="J15" s="8">
        <f t="shared" si="2"/>
        <v>0</v>
      </c>
      <c r="K15" s="8">
        <f t="shared" si="3"/>
        <v>0</v>
      </c>
      <c r="L15" s="9" t="e">
        <f t="shared" si="4"/>
        <v>#DIV/0!</v>
      </c>
    </row>
    <row r="16" spans="1:12" x14ac:dyDescent="0.3">
      <c r="A16" s="5" t="s">
        <v>33</v>
      </c>
      <c r="B16" s="6" t="s">
        <v>34</v>
      </c>
      <c r="C16" s="6">
        <v>113</v>
      </c>
      <c r="D16" s="6">
        <v>0</v>
      </c>
      <c r="E16" s="6">
        <v>0</v>
      </c>
      <c r="F16" s="7"/>
      <c r="G16" s="8">
        <f t="shared" si="5"/>
        <v>0</v>
      </c>
      <c r="H16" s="8">
        <f t="shared" si="0"/>
        <v>0</v>
      </c>
      <c r="I16" s="8">
        <f t="shared" si="1"/>
        <v>0</v>
      </c>
      <c r="J16" s="8">
        <f t="shared" si="2"/>
        <v>0</v>
      </c>
      <c r="K16" s="8">
        <f t="shared" si="3"/>
        <v>0</v>
      </c>
      <c r="L16" s="9" t="e">
        <f t="shared" si="4"/>
        <v>#DIV/0!</v>
      </c>
    </row>
    <row r="17" spans="1:12" x14ac:dyDescent="0.3">
      <c r="A17" s="5" t="s">
        <v>35</v>
      </c>
      <c r="B17" s="6" t="s">
        <v>36</v>
      </c>
      <c r="C17" s="6">
        <v>116</v>
      </c>
      <c r="D17" s="6">
        <v>57</v>
      </c>
      <c r="E17" s="6">
        <v>0</v>
      </c>
      <c r="F17" s="7"/>
      <c r="G17" s="8">
        <f t="shared" si="5"/>
        <v>0</v>
      </c>
      <c r="H17" s="8">
        <f t="shared" si="0"/>
        <v>0</v>
      </c>
      <c r="I17" s="8">
        <f t="shared" si="1"/>
        <v>0</v>
      </c>
      <c r="J17" s="8">
        <f t="shared" si="2"/>
        <v>0</v>
      </c>
      <c r="K17" s="8">
        <f t="shared" si="3"/>
        <v>0</v>
      </c>
      <c r="L17" s="9" t="e">
        <f t="shared" si="4"/>
        <v>#DIV/0!</v>
      </c>
    </row>
    <row r="18" spans="1:12" ht="78" x14ac:dyDescent="0.3">
      <c r="A18" s="5" t="s">
        <v>37</v>
      </c>
      <c r="B18" s="6" t="s">
        <v>38</v>
      </c>
      <c r="C18" s="6">
        <v>362</v>
      </c>
      <c r="D18" s="6">
        <v>57</v>
      </c>
      <c r="E18" s="6">
        <v>0</v>
      </c>
      <c r="F18" s="7"/>
      <c r="G18" s="8">
        <f t="shared" si="5"/>
        <v>0</v>
      </c>
      <c r="H18" s="8">
        <f t="shared" si="0"/>
        <v>0</v>
      </c>
      <c r="I18" s="8">
        <f t="shared" si="1"/>
        <v>0</v>
      </c>
      <c r="J18" s="8">
        <f t="shared" si="2"/>
        <v>0</v>
      </c>
      <c r="K18" s="8">
        <f t="shared" si="3"/>
        <v>0</v>
      </c>
      <c r="L18" s="9" t="e">
        <f t="shared" si="4"/>
        <v>#DIV/0!</v>
      </c>
    </row>
    <row r="19" spans="1:12" x14ac:dyDescent="0.3">
      <c r="A19" s="5" t="s">
        <v>39</v>
      </c>
      <c r="B19" s="6" t="s">
        <v>40</v>
      </c>
      <c r="C19" s="6">
        <v>306</v>
      </c>
      <c r="D19" s="6"/>
      <c r="E19" s="6">
        <v>0</v>
      </c>
      <c r="F19" s="7"/>
      <c r="G19" s="8">
        <f t="shared" si="5"/>
        <v>0</v>
      </c>
      <c r="H19" s="8">
        <f t="shared" si="0"/>
        <v>0</v>
      </c>
      <c r="I19" s="8">
        <f t="shared" si="1"/>
        <v>0</v>
      </c>
      <c r="J19" s="8">
        <f t="shared" si="2"/>
        <v>0</v>
      </c>
      <c r="K19" s="8">
        <f t="shared" si="3"/>
        <v>0</v>
      </c>
      <c r="L19" s="9" t="e">
        <f t="shared" si="4"/>
        <v>#DIV/0!</v>
      </c>
    </row>
    <row r="20" spans="1:12" ht="46.8" x14ac:dyDescent="0.3">
      <c r="A20" s="5" t="s">
        <v>41</v>
      </c>
      <c r="B20" s="6" t="s">
        <v>42</v>
      </c>
      <c r="C20" s="6">
        <v>124</v>
      </c>
      <c r="D20" s="6">
        <v>57</v>
      </c>
      <c r="E20" s="6">
        <v>0</v>
      </c>
      <c r="F20" s="7"/>
      <c r="G20" s="8">
        <f t="shared" si="5"/>
        <v>0</v>
      </c>
      <c r="H20" s="8">
        <f t="shared" si="0"/>
        <v>0</v>
      </c>
      <c r="I20" s="8">
        <f t="shared" si="1"/>
        <v>0</v>
      </c>
      <c r="J20" s="8">
        <f t="shared" si="2"/>
        <v>0</v>
      </c>
      <c r="K20" s="8">
        <f t="shared" si="3"/>
        <v>0</v>
      </c>
      <c r="L20" s="9" t="e">
        <f t="shared" si="4"/>
        <v>#DIV/0!</v>
      </c>
    </row>
    <row r="21" spans="1:12" ht="62.4" x14ac:dyDescent="0.3">
      <c r="A21" s="5" t="s">
        <v>43</v>
      </c>
      <c r="B21" s="6" t="s">
        <v>44</v>
      </c>
      <c r="C21" s="6">
        <v>63</v>
      </c>
      <c r="D21" s="6">
        <v>57</v>
      </c>
      <c r="E21" s="6">
        <v>0</v>
      </c>
      <c r="F21" s="7"/>
      <c r="G21" s="8">
        <f t="shared" si="5"/>
        <v>0</v>
      </c>
      <c r="H21" s="8">
        <f t="shared" si="0"/>
        <v>0</v>
      </c>
      <c r="I21" s="8">
        <f t="shared" si="1"/>
        <v>0</v>
      </c>
      <c r="J21" s="8">
        <f t="shared" si="2"/>
        <v>0</v>
      </c>
      <c r="K21" s="8">
        <f t="shared" si="3"/>
        <v>0</v>
      </c>
      <c r="L21" s="9" t="e">
        <f t="shared" si="4"/>
        <v>#DIV/0!</v>
      </c>
    </row>
    <row r="22" spans="1:12" ht="93.6" x14ac:dyDescent="0.3">
      <c r="A22" s="5" t="s">
        <v>45</v>
      </c>
      <c r="B22" s="6" t="s">
        <v>46</v>
      </c>
      <c r="C22" s="6">
        <v>261</v>
      </c>
      <c r="D22" s="6">
        <v>57</v>
      </c>
      <c r="E22" s="6">
        <v>0</v>
      </c>
      <c r="F22" s="7"/>
      <c r="G22" s="8">
        <f t="shared" si="5"/>
        <v>0</v>
      </c>
      <c r="H22" s="8">
        <f t="shared" si="0"/>
        <v>0</v>
      </c>
      <c r="I22" s="8">
        <f t="shared" si="1"/>
        <v>0</v>
      </c>
      <c r="J22" s="8">
        <f t="shared" si="2"/>
        <v>0</v>
      </c>
      <c r="K22" s="8">
        <f t="shared" si="3"/>
        <v>0</v>
      </c>
      <c r="L22" s="9" t="e">
        <f t="shared" si="4"/>
        <v>#DIV/0!</v>
      </c>
    </row>
    <row r="23" spans="1:12" ht="31.2" x14ac:dyDescent="0.3">
      <c r="A23" s="5" t="s">
        <v>47</v>
      </c>
      <c r="B23" s="6" t="s">
        <v>46</v>
      </c>
      <c r="C23" s="6">
        <v>261</v>
      </c>
      <c r="D23" s="6">
        <v>57</v>
      </c>
      <c r="E23" s="6">
        <v>0</v>
      </c>
      <c r="F23" s="7"/>
      <c r="G23" s="8">
        <f t="shared" si="5"/>
        <v>0</v>
      </c>
      <c r="H23" s="8">
        <f t="shared" si="0"/>
        <v>0</v>
      </c>
      <c r="I23" s="8">
        <f t="shared" si="1"/>
        <v>0</v>
      </c>
      <c r="J23" s="8">
        <f t="shared" si="2"/>
        <v>0</v>
      </c>
      <c r="K23" s="8">
        <f t="shared" si="3"/>
        <v>0</v>
      </c>
      <c r="L23" s="9" t="e">
        <f t="shared" si="4"/>
        <v>#DIV/0!</v>
      </c>
    </row>
    <row r="24" spans="1:12" x14ac:dyDescent="0.3">
      <c r="A24" s="5" t="s">
        <v>48</v>
      </c>
      <c r="B24" s="6" t="s">
        <v>49</v>
      </c>
      <c r="C24" s="6">
        <v>160</v>
      </c>
      <c r="D24" s="10"/>
      <c r="E24" s="6">
        <v>0</v>
      </c>
      <c r="F24" s="7"/>
      <c r="G24" s="8">
        <f t="shared" si="5"/>
        <v>0</v>
      </c>
      <c r="H24" s="8">
        <f t="shared" si="0"/>
        <v>0</v>
      </c>
      <c r="I24" s="8">
        <f t="shared" si="1"/>
        <v>0</v>
      </c>
      <c r="J24" s="8">
        <f t="shared" si="2"/>
        <v>0</v>
      </c>
      <c r="K24" s="8">
        <f t="shared" si="3"/>
        <v>0</v>
      </c>
      <c r="L24" s="9" t="e">
        <f t="shared" si="4"/>
        <v>#DIV/0!</v>
      </c>
    </row>
    <row r="25" spans="1:12" x14ac:dyDescent="0.3">
      <c r="A25" s="5" t="s">
        <v>50</v>
      </c>
      <c r="B25" s="6" t="s">
        <v>51</v>
      </c>
      <c r="C25" s="6">
        <v>239</v>
      </c>
      <c r="D25" s="10"/>
      <c r="E25" s="6">
        <v>0</v>
      </c>
      <c r="F25" s="7"/>
      <c r="G25" s="8">
        <f t="shared" si="5"/>
        <v>0</v>
      </c>
      <c r="H25" s="8">
        <f t="shared" si="0"/>
        <v>0</v>
      </c>
      <c r="I25" s="8">
        <f t="shared" si="1"/>
        <v>0</v>
      </c>
      <c r="J25" s="8">
        <f t="shared" si="2"/>
        <v>0</v>
      </c>
      <c r="K25" s="8">
        <f t="shared" si="3"/>
        <v>0</v>
      </c>
      <c r="L25" s="9" t="e">
        <f t="shared" si="4"/>
        <v>#DIV/0!</v>
      </c>
    </row>
    <row r="26" spans="1:12" x14ac:dyDescent="0.3">
      <c r="A26" s="5" t="s">
        <v>52</v>
      </c>
      <c r="B26" s="6" t="s">
        <v>53</v>
      </c>
      <c r="C26" s="6">
        <v>238</v>
      </c>
      <c r="D26" s="6">
        <v>57</v>
      </c>
      <c r="E26" s="6">
        <v>0</v>
      </c>
      <c r="F26" s="7"/>
      <c r="G26" s="8">
        <f t="shared" si="5"/>
        <v>0</v>
      </c>
      <c r="H26" s="8">
        <f t="shared" si="0"/>
        <v>0</v>
      </c>
      <c r="I26" s="8">
        <f t="shared" si="1"/>
        <v>0</v>
      </c>
      <c r="J26" s="8">
        <f t="shared" si="2"/>
        <v>0</v>
      </c>
      <c r="K26" s="8">
        <f t="shared" si="3"/>
        <v>0</v>
      </c>
      <c r="L26" s="9" t="e">
        <f t="shared" si="4"/>
        <v>#DIV/0!</v>
      </c>
    </row>
    <row r="27" spans="1:12" x14ac:dyDescent="0.3">
      <c r="A27" s="5" t="s">
        <v>54</v>
      </c>
      <c r="B27" s="6" t="s">
        <v>55</v>
      </c>
      <c r="C27" s="6">
        <v>21</v>
      </c>
      <c r="D27" s="10"/>
      <c r="E27" s="6">
        <v>0</v>
      </c>
      <c r="F27" s="7"/>
      <c r="G27" s="8">
        <f t="shared" si="5"/>
        <v>0</v>
      </c>
      <c r="H27" s="8">
        <f t="shared" si="0"/>
        <v>0</v>
      </c>
      <c r="I27" s="8">
        <f t="shared" si="1"/>
        <v>0</v>
      </c>
      <c r="J27" s="8">
        <f t="shared" si="2"/>
        <v>0</v>
      </c>
      <c r="K27" s="8">
        <f t="shared" si="3"/>
        <v>0</v>
      </c>
      <c r="L27" s="9" t="e">
        <f t="shared" si="4"/>
        <v>#DIV/0!</v>
      </c>
    </row>
    <row r="28" spans="1:12" x14ac:dyDescent="0.3">
      <c r="A28" s="5" t="s">
        <v>56</v>
      </c>
      <c r="B28" s="6" t="s">
        <v>57</v>
      </c>
      <c r="C28" s="6">
        <v>137</v>
      </c>
      <c r="D28" s="6">
        <v>57</v>
      </c>
      <c r="E28" s="6">
        <v>0</v>
      </c>
      <c r="F28" s="7"/>
      <c r="G28" s="8">
        <f t="shared" si="5"/>
        <v>0</v>
      </c>
      <c r="H28" s="8">
        <f t="shared" si="0"/>
        <v>0</v>
      </c>
      <c r="I28" s="8">
        <f t="shared" si="1"/>
        <v>0</v>
      </c>
      <c r="J28" s="8">
        <f t="shared" si="2"/>
        <v>0</v>
      </c>
      <c r="K28" s="8">
        <f t="shared" si="3"/>
        <v>0</v>
      </c>
      <c r="L28" s="9" t="e">
        <f t="shared" si="4"/>
        <v>#DIV/0!</v>
      </c>
    </row>
    <row r="29" spans="1:12" x14ac:dyDescent="0.3">
      <c r="A29" s="5" t="s">
        <v>58</v>
      </c>
      <c r="B29" s="6" t="s">
        <v>59</v>
      </c>
      <c r="C29" s="6">
        <v>128</v>
      </c>
      <c r="D29" s="6">
        <v>19</v>
      </c>
      <c r="E29" s="6">
        <v>0</v>
      </c>
      <c r="F29" s="7"/>
      <c r="G29" s="8">
        <f t="shared" si="5"/>
        <v>0</v>
      </c>
      <c r="H29" s="8">
        <f t="shared" si="0"/>
        <v>0</v>
      </c>
      <c r="I29" s="8">
        <f t="shared" si="1"/>
        <v>0</v>
      </c>
      <c r="J29" s="8">
        <f t="shared" si="2"/>
        <v>0</v>
      </c>
      <c r="K29" s="8">
        <f t="shared" si="3"/>
        <v>0</v>
      </c>
      <c r="L29" s="9" t="e">
        <f t="shared" si="4"/>
        <v>#DIV/0!</v>
      </c>
    </row>
    <row r="30" spans="1:12" x14ac:dyDescent="0.3">
      <c r="A30" s="5" t="s">
        <v>60</v>
      </c>
      <c r="B30" s="6" t="s">
        <v>61</v>
      </c>
      <c r="C30" s="6">
        <v>94</v>
      </c>
      <c r="D30" s="6">
        <v>85</v>
      </c>
      <c r="E30" s="6">
        <v>0</v>
      </c>
      <c r="F30" s="7"/>
      <c r="G30" s="8">
        <f t="shared" si="5"/>
        <v>0</v>
      </c>
      <c r="H30" s="8">
        <f t="shared" si="0"/>
        <v>0</v>
      </c>
      <c r="I30" s="8">
        <f t="shared" si="1"/>
        <v>0</v>
      </c>
      <c r="J30" s="8">
        <f t="shared" si="2"/>
        <v>0</v>
      </c>
      <c r="K30" s="8">
        <f t="shared" si="3"/>
        <v>0</v>
      </c>
      <c r="L30" s="9" t="e">
        <f t="shared" si="4"/>
        <v>#DIV/0!</v>
      </c>
    </row>
    <row r="31" spans="1:12" x14ac:dyDescent="0.3">
      <c r="A31" s="5" t="s">
        <v>62</v>
      </c>
      <c r="B31" s="6" t="s">
        <v>63</v>
      </c>
      <c r="C31" s="6">
        <v>36</v>
      </c>
      <c r="D31" s="10"/>
      <c r="E31" s="6">
        <v>0</v>
      </c>
      <c r="F31" s="7"/>
      <c r="G31" s="8">
        <f t="shared" si="5"/>
        <v>0</v>
      </c>
      <c r="H31" s="8">
        <f t="shared" si="0"/>
        <v>0</v>
      </c>
      <c r="I31" s="8">
        <f t="shared" si="1"/>
        <v>0</v>
      </c>
      <c r="J31" s="8">
        <f t="shared" si="2"/>
        <v>0</v>
      </c>
      <c r="K31" s="8">
        <f t="shared" si="3"/>
        <v>0</v>
      </c>
      <c r="L31" s="9" t="e">
        <f t="shared" si="4"/>
        <v>#DIV/0!</v>
      </c>
    </row>
    <row r="32" spans="1:12" x14ac:dyDescent="0.3">
      <c r="A32" s="5" t="s">
        <v>64</v>
      </c>
      <c r="B32" s="6" t="s">
        <v>65</v>
      </c>
      <c r="C32" s="6">
        <v>145</v>
      </c>
      <c r="D32" s="10"/>
      <c r="E32" s="6">
        <v>0</v>
      </c>
      <c r="F32" s="7"/>
      <c r="G32" s="8">
        <f t="shared" si="5"/>
        <v>0</v>
      </c>
      <c r="H32" s="8">
        <f t="shared" si="0"/>
        <v>0</v>
      </c>
      <c r="I32" s="8">
        <f t="shared" si="1"/>
        <v>0</v>
      </c>
      <c r="J32" s="8">
        <f t="shared" si="2"/>
        <v>0</v>
      </c>
      <c r="K32" s="8">
        <f t="shared" si="3"/>
        <v>0</v>
      </c>
      <c r="L32" s="9" t="e">
        <f t="shared" si="4"/>
        <v>#DIV/0!</v>
      </c>
    </row>
    <row r="33" spans="1:12" x14ac:dyDescent="0.3">
      <c r="A33" s="5" t="s">
        <v>66</v>
      </c>
      <c r="B33" s="6" t="s">
        <v>67</v>
      </c>
      <c r="C33" s="6">
        <v>17</v>
      </c>
      <c r="D33" s="10"/>
      <c r="E33" s="6">
        <v>0</v>
      </c>
      <c r="F33" s="7"/>
      <c r="G33" s="8">
        <f t="shared" si="5"/>
        <v>0</v>
      </c>
      <c r="H33" s="8">
        <f t="shared" si="0"/>
        <v>0</v>
      </c>
      <c r="I33" s="8">
        <f t="shared" si="1"/>
        <v>0</v>
      </c>
      <c r="J33" s="8">
        <f t="shared" si="2"/>
        <v>0</v>
      </c>
      <c r="K33" s="8">
        <f t="shared" si="3"/>
        <v>0</v>
      </c>
      <c r="L33" s="9" t="e">
        <f t="shared" si="4"/>
        <v>#DIV/0!</v>
      </c>
    </row>
    <row r="34" spans="1:12" x14ac:dyDescent="0.3">
      <c r="A34" s="5" t="s">
        <v>68</v>
      </c>
      <c r="B34" s="10"/>
      <c r="C34" s="10"/>
      <c r="D34" s="6">
        <v>114</v>
      </c>
      <c r="E34" s="6">
        <f>D34-C34</f>
        <v>114</v>
      </c>
      <c r="F34" s="7"/>
      <c r="G34" s="8">
        <f t="shared" si="5"/>
        <v>0</v>
      </c>
      <c r="H34" s="8">
        <f t="shared" si="0"/>
        <v>0</v>
      </c>
      <c r="I34" s="8">
        <f t="shared" si="1"/>
        <v>0</v>
      </c>
      <c r="J34" s="8">
        <f t="shared" si="2"/>
        <v>0</v>
      </c>
      <c r="K34" s="8">
        <f t="shared" si="3"/>
        <v>0</v>
      </c>
      <c r="L34" s="9" t="e">
        <f t="shared" si="4"/>
        <v>#DIV/0!</v>
      </c>
    </row>
    <row r="35" spans="1:12" ht="31.2" x14ac:dyDescent="0.3">
      <c r="A35" s="5" t="s">
        <v>69</v>
      </c>
      <c r="B35" s="10"/>
      <c r="C35" s="10"/>
      <c r="D35" s="6">
        <v>1900</v>
      </c>
      <c r="E35" s="6">
        <f>D35-C35</f>
        <v>1900</v>
      </c>
      <c r="F35" s="7"/>
      <c r="G35" s="8">
        <f t="shared" si="5"/>
        <v>0</v>
      </c>
      <c r="H35" s="8">
        <f t="shared" si="0"/>
        <v>0</v>
      </c>
      <c r="I35" s="8">
        <f t="shared" si="1"/>
        <v>0</v>
      </c>
      <c r="J35" s="8">
        <f t="shared" si="2"/>
        <v>0</v>
      </c>
      <c r="K35" s="8">
        <f t="shared" si="3"/>
        <v>0</v>
      </c>
      <c r="L35" s="9" t="e">
        <f t="shared" si="4"/>
        <v>#DIV/0!</v>
      </c>
    </row>
    <row r="36" spans="1:12" ht="31.2" x14ac:dyDescent="0.3">
      <c r="A36" s="5" t="s">
        <v>70</v>
      </c>
      <c r="B36" s="10"/>
      <c r="C36" s="10"/>
      <c r="D36" s="6">
        <v>11</v>
      </c>
      <c r="E36" s="6">
        <f>D36-C36</f>
        <v>11</v>
      </c>
      <c r="F36" s="7"/>
      <c r="G36" s="8">
        <f t="shared" si="5"/>
        <v>0</v>
      </c>
      <c r="H36" s="8">
        <f t="shared" si="0"/>
        <v>0</v>
      </c>
      <c r="I36" s="8">
        <f t="shared" si="1"/>
        <v>0</v>
      </c>
      <c r="J36" s="8">
        <f t="shared" si="2"/>
        <v>0</v>
      </c>
      <c r="K36" s="8">
        <f t="shared" si="3"/>
        <v>0</v>
      </c>
      <c r="L36" s="9" t="e">
        <f t="shared" si="4"/>
        <v>#DIV/0!</v>
      </c>
    </row>
    <row r="37" spans="1:12" ht="31.2" x14ac:dyDescent="0.3">
      <c r="A37" s="5" t="s">
        <v>71</v>
      </c>
      <c r="B37" s="10"/>
      <c r="C37" s="10"/>
      <c r="D37" s="6">
        <v>57</v>
      </c>
      <c r="E37" s="6">
        <f>D37-C37</f>
        <v>57</v>
      </c>
      <c r="F37" s="7"/>
      <c r="G37" s="8">
        <f t="shared" si="5"/>
        <v>0</v>
      </c>
      <c r="H37" s="8">
        <f t="shared" si="0"/>
        <v>0</v>
      </c>
      <c r="I37" s="8">
        <f t="shared" si="1"/>
        <v>0</v>
      </c>
      <c r="J37" s="8">
        <f t="shared" si="2"/>
        <v>0</v>
      </c>
      <c r="K37" s="8">
        <f t="shared" si="3"/>
        <v>0</v>
      </c>
      <c r="L37" s="9" t="e">
        <f t="shared" si="4"/>
        <v>#DIV/0!</v>
      </c>
    </row>
    <row r="38" spans="1:12" x14ac:dyDescent="0.3">
      <c r="A38" s="12"/>
      <c r="B38" s="12"/>
      <c r="C38" s="12"/>
      <c r="D38" s="13"/>
      <c r="E38" s="13"/>
      <c r="F38" s="13"/>
      <c r="G38" s="14">
        <f>SUM(G2:G37)</f>
        <v>0</v>
      </c>
      <c r="H38" s="14">
        <f>SUM(H2:H37)</f>
        <v>0</v>
      </c>
      <c r="I38" s="14">
        <f>SUM(I2:I37)</f>
        <v>0</v>
      </c>
      <c r="J38" s="14">
        <f>SUM(J2:J37)</f>
        <v>0</v>
      </c>
      <c r="K38" s="14">
        <f>SUM(K2:K37)</f>
        <v>0</v>
      </c>
      <c r="L38" s="15" t="e">
        <f t="shared" si="4"/>
        <v>#DIV/0!</v>
      </c>
    </row>
    <row r="40" spans="1:12" ht="14.4" x14ac:dyDescent="0.3">
      <c r="A40" s="19" t="s">
        <v>72</v>
      </c>
      <c r="B40" s="20"/>
      <c r="C40" s="20"/>
      <c r="D40" s="20"/>
      <c r="E40" s="20"/>
    </row>
    <row r="41" spans="1:12" ht="14.4" x14ac:dyDescent="0.3">
      <c r="A41" s="19" t="s">
        <v>73</v>
      </c>
      <c r="B41" s="20"/>
      <c r="C41" s="20"/>
      <c r="D41" s="20"/>
      <c r="E41" s="20"/>
    </row>
    <row r="42" spans="1:12" ht="14.4" x14ac:dyDescent="0.3">
      <c r="A42" s="19" t="s">
        <v>74</v>
      </c>
      <c r="B42" s="20"/>
      <c r="C42" s="20"/>
      <c r="D42" s="20"/>
      <c r="E42" s="20"/>
    </row>
    <row r="48" spans="1:12" x14ac:dyDescent="0.3">
      <c r="D48" s="16"/>
    </row>
    <row r="49" spans="4:4" x14ac:dyDescent="0.3">
      <c r="D49" s="16"/>
    </row>
    <row r="50" spans="4:4" x14ac:dyDescent="0.3">
      <c r="D50" s="16"/>
    </row>
    <row r="51" spans="4:4" x14ac:dyDescent="0.3">
      <c r="D51" s="16"/>
    </row>
    <row r="52" spans="4:4" x14ac:dyDescent="0.3">
      <c r="D52" s="16"/>
    </row>
    <row r="53" spans="4:4" x14ac:dyDescent="0.3">
      <c r="D53" s="16"/>
    </row>
    <row r="54" spans="4:4" x14ac:dyDescent="0.3">
      <c r="D54" s="16"/>
    </row>
    <row r="55" spans="4:4" x14ac:dyDescent="0.3">
      <c r="D55" s="16"/>
    </row>
    <row r="56" spans="4:4" x14ac:dyDescent="0.3">
      <c r="D56" s="16"/>
    </row>
    <row r="57" spans="4:4" x14ac:dyDescent="0.3">
      <c r="D57" s="16"/>
    </row>
    <row r="58" spans="4:4" x14ac:dyDescent="0.3">
      <c r="D58" s="16"/>
    </row>
    <row r="59" spans="4:4" x14ac:dyDescent="0.3">
      <c r="D59" s="16"/>
    </row>
    <row r="60" spans="4:4" x14ac:dyDescent="0.3">
      <c r="D60" s="16"/>
    </row>
  </sheetData>
  <mergeCells count="3">
    <mergeCell ref="A40:E40"/>
    <mergeCell ref="A41:E41"/>
    <mergeCell ref="A42:E4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Ktdt vs EPR díjtételek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Sztruhár Imre</dc:creator>
  <cp:lastModifiedBy>Sztruhár Imre</cp:lastModifiedBy>
  <dcterms:created xsi:type="dcterms:W3CDTF">2023-06-12T03:13:01Z</dcterms:created>
  <dcterms:modified xsi:type="dcterms:W3CDTF">2023-06-16T03:53:37Z</dcterms:modified>
</cp:coreProperties>
</file>